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M:\Organisation\Arbeitsgruppen\Bibliotheksstatistik\Werkstatt\Bibliotheksmonitor,Indikatorenraster\Bibliotheksmonitor_BJ2017-\BJ_2021\Berechnungen und Raster\Hochladedateien\"/>
    </mc:Choice>
  </mc:AlternateContent>
  <bookViews>
    <workbookView xWindow="0" yWindow="0" windowWidth="20400" windowHeight="6855"/>
  </bookViews>
  <sheets>
    <sheet name="Tabelle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9" i="1" l="1"/>
  <c r="N26" i="1"/>
  <c r="L26" i="1"/>
  <c r="J26" i="1"/>
  <c r="H26" i="1"/>
  <c r="F26" i="1"/>
  <c r="D26" i="1"/>
  <c r="N25" i="1"/>
  <c r="L25" i="1"/>
  <c r="J25" i="1"/>
  <c r="H25" i="1"/>
  <c r="F25" i="1"/>
  <c r="D25" i="1"/>
  <c r="N24" i="1"/>
  <c r="L24" i="1"/>
  <c r="J24" i="1"/>
  <c r="H24" i="1"/>
  <c r="F24" i="1"/>
  <c r="D24" i="1"/>
  <c r="N23" i="1"/>
  <c r="L23" i="1"/>
  <c r="J23" i="1"/>
  <c r="H23" i="1"/>
  <c r="F23" i="1"/>
  <c r="D23" i="1"/>
  <c r="N22" i="1"/>
  <c r="L22" i="1"/>
  <c r="J22" i="1"/>
  <c r="H22" i="1"/>
  <c r="F22" i="1"/>
  <c r="D22" i="1"/>
  <c r="N21" i="1"/>
  <c r="L21" i="1"/>
  <c r="J21" i="1"/>
  <c r="H21" i="1"/>
  <c r="F21" i="1"/>
  <c r="D21" i="1"/>
  <c r="N20" i="1"/>
  <c r="L20" i="1"/>
  <c r="J20" i="1"/>
  <c r="H20" i="1"/>
  <c r="F20" i="1"/>
  <c r="D20" i="1"/>
  <c r="N19" i="1"/>
  <c r="L19" i="1"/>
  <c r="J19" i="1"/>
  <c r="H19" i="1"/>
  <c r="F19" i="1"/>
  <c r="D19" i="1"/>
  <c r="N18" i="1"/>
  <c r="L18" i="1"/>
  <c r="J18" i="1"/>
  <c r="H18" i="1"/>
  <c r="F18" i="1"/>
  <c r="D18" i="1"/>
  <c r="N17" i="1"/>
  <c r="L17" i="1"/>
  <c r="J17" i="1"/>
  <c r="H17" i="1"/>
  <c r="F17" i="1"/>
  <c r="D17" i="1"/>
  <c r="N16" i="1"/>
  <c r="L16" i="1"/>
  <c r="J16" i="1"/>
  <c r="H16" i="1"/>
  <c r="F16" i="1"/>
  <c r="D16" i="1"/>
  <c r="N15" i="1"/>
  <c r="L15" i="1"/>
  <c r="J15" i="1"/>
  <c r="H15" i="1"/>
  <c r="F15" i="1"/>
  <c r="D15" i="1"/>
  <c r="N14" i="1"/>
  <c r="L14" i="1"/>
  <c r="J14" i="1"/>
  <c r="H14" i="1"/>
  <c r="F14" i="1"/>
  <c r="D14" i="1"/>
  <c r="N13" i="1"/>
  <c r="L13" i="1"/>
  <c r="J13" i="1"/>
  <c r="H13" i="1"/>
  <c r="F13" i="1"/>
  <c r="D13" i="1"/>
  <c r="N12" i="1"/>
  <c r="H12" i="1"/>
  <c r="F12" i="1"/>
  <c r="D12" i="1"/>
  <c r="N11" i="1"/>
  <c r="L11" i="1"/>
  <c r="J11" i="1"/>
  <c r="H11" i="1"/>
  <c r="F11" i="1"/>
  <c r="D11" i="1"/>
  <c r="N10" i="1"/>
  <c r="L10" i="1"/>
  <c r="J10" i="1"/>
  <c r="H10" i="1"/>
  <c r="F10" i="1"/>
  <c r="D10" i="1"/>
  <c r="N9" i="1"/>
  <c r="L9" i="1"/>
  <c r="J9" i="1"/>
  <c r="H9" i="1"/>
  <c r="F9" i="1"/>
  <c r="D9" i="1"/>
  <c r="N8" i="1"/>
  <c r="L8" i="1"/>
  <c r="J8" i="1"/>
  <c r="H8" i="1"/>
  <c r="F8" i="1"/>
  <c r="D8" i="1"/>
  <c r="N7" i="1"/>
  <c r="L7" i="1"/>
  <c r="J7" i="1"/>
  <c r="H7" i="1"/>
  <c r="F7" i="1"/>
  <c r="D7" i="1"/>
  <c r="N6" i="1"/>
  <c r="L6" i="1"/>
  <c r="J6" i="1"/>
  <c r="H6" i="1"/>
  <c r="F6" i="1"/>
  <c r="D6" i="1"/>
  <c r="N5" i="1"/>
  <c r="L5" i="1"/>
  <c r="J5" i="1"/>
  <c r="H5" i="1"/>
  <c r="F5" i="1"/>
  <c r="D5" i="1"/>
  <c r="N4" i="1"/>
  <c r="L4" i="1"/>
  <c r="J4" i="1"/>
  <c r="H4" i="1"/>
  <c r="F4" i="1"/>
  <c r="D4" i="1"/>
  <c r="N3" i="1"/>
  <c r="L3" i="1"/>
  <c r="J3" i="1"/>
  <c r="H3" i="1"/>
  <c r="F3" i="1"/>
  <c r="D3" i="1"/>
</calcChain>
</file>

<file path=xl/sharedStrings.xml><?xml version="1.0" encoding="utf-8"?>
<sst xmlns="http://schemas.openxmlformats.org/spreadsheetml/2006/main" count="43" uniqueCount="43">
  <si>
    <t>Bibliotheksmonitor                                  
Größenklasse: 100.000 - 399.999 EW - Berichtsjahr: 2021/22</t>
  </si>
  <si>
    <t xml:space="preserve">Lesebeispiel und Interpretationshilfen </t>
  </si>
  <si>
    <t>A</t>
  </si>
  <si>
    <t>B</t>
  </si>
  <si>
    <t>C</t>
  </si>
  <si>
    <t>D</t>
  </si>
  <si>
    <t>E</t>
  </si>
  <si>
    <t>F</t>
  </si>
  <si>
    <t>gültige Werte</t>
  </si>
  <si>
    <t>Service</t>
  </si>
  <si>
    <t>physische Medien / EW</t>
  </si>
  <si>
    <t>bereit gestellte virtuelle Medien</t>
  </si>
  <si>
    <t>Zugangsquote phys. Medien
(Zugang physische Medien / physischer Bestand in Prozent)</t>
  </si>
  <si>
    <t>Neuerwerbungen (Zugang physische Medien / EW)</t>
  </si>
  <si>
    <t>Veranstaltungen / 1.000 EW</t>
  </si>
  <si>
    <t>Jahresöffnungsstunden / 1.000 EW</t>
  </si>
  <si>
    <t>Wochenöffnungsstunden</t>
  </si>
  <si>
    <t>Publikumsfläche / 1.000 EW (qm)</t>
  </si>
  <si>
    <t>Benutzerarbeitsplätze / 1.000 EW</t>
  </si>
  <si>
    <t xml:space="preserve">Digitale Angebote </t>
  </si>
  <si>
    <t>Besuche / EW</t>
  </si>
  <si>
    <t>physischer Umsatz (Entleihungen / ME)</t>
  </si>
  <si>
    <t>physische u. virtuelle Entleihungen / EW</t>
  </si>
  <si>
    <t>Anteil der virtuellen Ausleihen an den Gesamtausleihen in Prozent</t>
  </si>
  <si>
    <t>Ressourcen</t>
  </si>
  <si>
    <t>1.000 Entleihungen / Mitarbeiter (VZÄ)</t>
  </si>
  <si>
    <t>Mitarbeiter (VZÄ ) / 1.000 EW</t>
  </si>
  <si>
    <t>Jahresöffnungsstunden / MA (VZÄ)</t>
  </si>
  <si>
    <t>Fortbildungsstunden / MA (VZÄ)</t>
  </si>
  <si>
    <t>lfd. Ausgaben / Besuch (€)</t>
  </si>
  <si>
    <t>lfd. Ausgaben / EW (€)</t>
  </si>
  <si>
    <t>Erwerbungsausgaben / EW (€)</t>
  </si>
  <si>
    <t>erwirtsch. Mittel + Fremdmittel / Gesamtausgaben in Prozent</t>
  </si>
  <si>
    <t>Anteil Ausgaben für virt. Medien / Erwerbungsausgaben insgesamt in Prozent</t>
  </si>
  <si>
    <t>Anteil Erwerbungsausgaben / lfd. Ausgaben insgesamt in Prozent</t>
  </si>
  <si>
    <t>A: Die 5% der Bibliotheken mit den geringsten Werten</t>
  </si>
  <si>
    <t>B: Das Fünftel der Bibliotheken mit relativ geringen Werten</t>
  </si>
  <si>
    <t>C: Das Viertel der Bibliotheken unterhalb des Mittelwerts</t>
  </si>
  <si>
    <t>D: Das Viertel aller Bibliotheken über dem Mittelwert</t>
  </si>
  <si>
    <t>E: Das Fünftel der Bibliotheken mit relativ hohen Werten</t>
  </si>
  <si>
    <t>F: die 5% der Bibliotheken mit den höchsten Werten</t>
  </si>
  <si>
    <t xml:space="preserve">Bibliotheken in dieser Größenklasse </t>
  </si>
  <si>
    <t>Copyright © 2022 hbz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</si>
</sst>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0.0"/>
    <numFmt numFmtId="165" formatCode="#,##0.00\ &quot;€&quot;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name val="Arial Narrow"/>
      <family val="2"/>
    </font>
    <font>
      <sz val="18"/>
      <color theme="1"/>
      <name val="Calibri"/>
      <family val="2"/>
      <scheme val="minor"/>
    </font>
    <font>
      <b/>
      <sz val="12"/>
      <name val="Arial"/>
      <family val="2"/>
    </font>
    <font>
      <u/>
      <sz val="11"/>
      <color theme="10"/>
      <name val="Calibri"/>
      <family val="2"/>
    </font>
    <font>
      <u/>
      <sz val="12"/>
      <color theme="10"/>
      <name val="Arial Narrow"/>
      <family val="2"/>
    </font>
    <font>
      <b/>
      <sz val="12"/>
      <name val="Arial Narrow"/>
      <family val="2"/>
    </font>
    <font>
      <sz val="12"/>
      <name val="Arial"/>
      <family val="2"/>
    </font>
    <font>
      <sz val="12"/>
      <name val="Arial Narrow"/>
      <family val="2"/>
    </font>
    <font>
      <b/>
      <sz val="12"/>
      <color rgb="FFFF7702"/>
      <name val="Arial"/>
      <family val="2"/>
    </font>
    <font>
      <sz val="12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</cellStyleXfs>
  <cellXfs count="87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/>
    <xf numFmtId="0" fontId="4" fillId="0" borderId="3" xfId="0" applyFont="1" applyBorder="1" applyAlignment="1"/>
    <xf numFmtId="0" fontId="4" fillId="0" borderId="0" xfId="0" applyFont="1" applyFill="1" applyBorder="1" applyAlignment="1"/>
    <xf numFmtId="0" fontId="2" fillId="0" borderId="0" xfId="0" applyFont="1"/>
    <xf numFmtId="9" fontId="5" fillId="2" borderId="4" xfId="0" applyNumberFormat="1" applyFont="1" applyFill="1" applyBorder="1" applyAlignment="1">
      <alignment horizontal="center" vertical="center" wrapText="1"/>
    </xf>
    <xf numFmtId="9" fontId="7" fillId="3" borderId="5" xfId="3" applyNumberFormat="1" applyFont="1" applyFill="1" applyBorder="1" applyAlignment="1" applyProtection="1">
      <alignment horizontal="center" vertical="center" wrapText="1"/>
    </xf>
    <xf numFmtId="164" fontId="8" fillId="3" borderId="6" xfId="0" applyNumberFormat="1" applyFont="1" applyFill="1" applyBorder="1" applyAlignment="1">
      <alignment horizontal="center" vertical="center" wrapText="1"/>
    </xf>
    <xf numFmtId="164" fontId="8" fillId="3" borderId="7" xfId="0" applyNumberFormat="1" applyFont="1" applyFill="1" applyBorder="1" applyAlignment="1">
      <alignment horizontal="center" vertical="center" wrapText="1"/>
    </xf>
    <xf numFmtId="1" fontId="9" fillId="2" borderId="4" xfId="0" applyNumberFormat="1" applyFont="1" applyFill="1" applyBorder="1" applyAlignment="1">
      <alignment horizontal="center" vertical="center" wrapText="1"/>
    </xf>
    <xf numFmtId="1" fontId="9" fillId="0" borderId="0" xfId="0" applyNumberFormat="1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textRotation="90"/>
    </xf>
    <xf numFmtId="49" fontId="10" fillId="3" borderId="3" xfId="0" applyNumberFormat="1" applyFont="1" applyFill="1" applyBorder="1" applyAlignment="1">
      <alignment horizontal="left" vertical="center" wrapText="1"/>
    </xf>
    <xf numFmtId="2" fontId="11" fillId="4" borderId="9" xfId="0" applyNumberFormat="1" applyFont="1" applyFill="1" applyBorder="1" applyAlignment="1" applyProtection="1">
      <alignment horizontal="center" vertical="center"/>
      <protection locked="0"/>
    </xf>
    <xf numFmtId="2" fontId="9" fillId="2" borderId="10" xfId="0" applyNumberFormat="1" applyFont="1" applyFill="1" applyBorder="1" applyAlignment="1">
      <alignment horizontal="center" vertical="center"/>
    </xf>
    <xf numFmtId="2" fontId="11" fillId="4" borderId="11" xfId="0" applyNumberFormat="1" applyFont="1" applyFill="1" applyBorder="1" applyAlignment="1" applyProtection="1">
      <alignment horizontal="center" vertical="center"/>
      <protection locked="0"/>
    </xf>
    <xf numFmtId="2" fontId="11" fillId="4" borderId="12" xfId="0" applyNumberFormat="1" applyFont="1" applyFill="1" applyBorder="1" applyAlignment="1" applyProtection="1">
      <alignment horizontal="center" vertical="center"/>
      <protection locked="0"/>
    </xf>
    <xf numFmtId="1" fontId="9" fillId="2" borderId="3" xfId="0" applyNumberFormat="1" applyFont="1" applyFill="1" applyBorder="1" applyAlignment="1">
      <alignment horizontal="center" vertical="center"/>
    </xf>
    <xf numFmtId="1" fontId="9" fillId="0" borderId="0" xfId="0" applyNumberFormat="1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 textRotation="90"/>
    </xf>
    <xf numFmtId="1" fontId="11" fillId="4" borderId="9" xfId="0" applyNumberFormat="1" applyFont="1" applyFill="1" applyBorder="1" applyAlignment="1" applyProtection="1">
      <alignment horizontal="center" vertical="center"/>
      <protection locked="0"/>
    </xf>
    <xf numFmtId="1" fontId="9" fillId="2" borderId="10" xfId="0" applyNumberFormat="1" applyFont="1" applyFill="1" applyBorder="1" applyAlignment="1">
      <alignment horizontal="center" vertical="center"/>
    </xf>
    <xf numFmtId="1" fontId="11" fillId="4" borderId="12" xfId="0" applyNumberFormat="1" applyFont="1" applyFill="1" applyBorder="1" applyAlignment="1" applyProtection="1">
      <alignment horizontal="center" vertical="center"/>
      <protection locked="0"/>
    </xf>
    <xf numFmtId="49" fontId="10" fillId="3" borderId="9" xfId="1" applyNumberFormat="1" applyFont="1" applyFill="1" applyBorder="1" applyAlignment="1">
      <alignment horizontal="left" vertical="center" wrapText="1"/>
    </xf>
    <xf numFmtId="10" fontId="11" fillId="4" borderId="9" xfId="0" applyNumberFormat="1" applyFont="1" applyFill="1" applyBorder="1" applyAlignment="1" applyProtection="1">
      <alignment horizontal="center" vertical="center"/>
      <protection locked="0"/>
    </xf>
    <xf numFmtId="10" fontId="9" fillId="2" borderId="10" xfId="0" applyNumberFormat="1" applyFont="1" applyFill="1" applyBorder="1" applyAlignment="1">
      <alignment horizontal="center" vertical="center"/>
    </xf>
    <xf numFmtId="10" fontId="11" fillId="4" borderId="9" xfId="1" applyNumberFormat="1" applyFont="1" applyFill="1" applyBorder="1" applyAlignment="1" applyProtection="1">
      <alignment horizontal="center" vertical="center"/>
      <protection locked="0"/>
    </xf>
    <xf numFmtId="49" fontId="10" fillId="3" borderId="8" xfId="0" applyNumberFormat="1" applyFont="1" applyFill="1" applyBorder="1" applyAlignment="1">
      <alignment horizontal="left" vertical="center" wrapText="1"/>
    </xf>
    <xf numFmtId="2" fontId="11" fillId="4" borderId="13" xfId="0" applyNumberFormat="1" applyFont="1" applyFill="1" applyBorder="1" applyAlignment="1" applyProtection="1">
      <alignment horizontal="center" vertical="center"/>
      <protection locked="0"/>
    </xf>
    <xf numFmtId="2" fontId="9" fillId="2" borderId="14" xfId="0" applyNumberFormat="1" applyFont="1" applyFill="1" applyBorder="1" applyAlignment="1">
      <alignment horizontal="center" vertical="center"/>
    </xf>
    <xf numFmtId="2" fontId="11" fillId="4" borderId="9" xfId="1" applyNumberFormat="1" applyFont="1" applyFill="1" applyBorder="1" applyAlignment="1" applyProtection="1">
      <alignment horizontal="center" vertical="center"/>
      <protection locked="0"/>
    </xf>
    <xf numFmtId="49" fontId="10" fillId="3" borderId="9" xfId="0" applyNumberFormat="1" applyFont="1" applyFill="1" applyBorder="1" applyAlignment="1">
      <alignment horizontal="left" vertical="center" wrapText="1"/>
    </xf>
    <xf numFmtId="2" fontId="9" fillId="2" borderId="2" xfId="0" applyNumberFormat="1" applyFont="1" applyFill="1" applyBorder="1" applyAlignment="1">
      <alignment horizontal="center" vertical="center"/>
    </xf>
    <xf numFmtId="2" fontId="9" fillId="2" borderId="9" xfId="0" applyNumberFormat="1" applyFont="1" applyFill="1" applyBorder="1" applyAlignment="1">
      <alignment horizontal="center" vertical="center"/>
    </xf>
    <xf numFmtId="1" fontId="9" fillId="2" borderId="9" xfId="0" applyNumberFormat="1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 textRotation="90"/>
    </xf>
    <xf numFmtId="49" fontId="10" fillId="3" borderId="4" xfId="0" applyNumberFormat="1" applyFont="1" applyFill="1" applyBorder="1" applyAlignment="1">
      <alignment horizontal="left" vertical="center" wrapText="1"/>
    </xf>
    <xf numFmtId="1" fontId="11" fillId="4" borderId="5" xfId="0" applyNumberFormat="1" applyFont="1" applyFill="1" applyBorder="1" applyAlignment="1" applyProtection="1">
      <alignment horizontal="center" vertical="center"/>
      <protection locked="0"/>
    </xf>
    <xf numFmtId="1" fontId="9" fillId="2" borderId="5" xfId="0" applyNumberFormat="1" applyFont="1" applyFill="1" applyBorder="1" applyAlignment="1">
      <alignment horizontal="center" vertical="center"/>
    </xf>
    <xf numFmtId="1" fontId="9" fillId="2" borderId="15" xfId="2" applyNumberFormat="1" applyFont="1" applyFill="1" applyBorder="1" applyAlignment="1">
      <alignment horizontal="center" vertical="center"/>
    </xf>
    <xf numFmtId="49" fontId="10" fillId="3" borderId="12" xfId="2" applyNumberFormat="1" applyFont="1" applyFill="1" applyBorder="1" applyAlignment="1">
      <alignment horizontal="left" vertical="center" wrapText="1"/>
    </xf>
    <xf numFmtId="2" fontId="9" fillId="2" borderId="10" xfId="1" applyNumberFormat="1" applyFont="1" applyFill="1" applyBorder="1" applyAlignment="1">
      <alignment horizontal="center" vertical="center"/>
    </xf>
    <xf numFmtId="10" fontId="11" fillId="4" borderId="4" xfId="0" applyNumberFormat="1" applyFont="1" applyFill="1" applyBorder="1" applyAlignment="1" applyProtection="1">
      <alignment horizontal="center" vertical="center"/>
      <protection locked="0"/>
    </xf>
    <xf numFmtId="10" fontId="9" fillId="2" borderId="4" xfId="0" applyNumberFormat="1" applyFont="1" applyFill="1" applyBorder="1" applyAlignment="1">
      <alignment horizontal="center" vertical="center"/>
    </xf>
    <xf numFmtId="1" fontId="9" fillId="2" borderId="4" xfId="0" applyNumberFormat="1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horizontal="center" vertical="center" textRotation="90"/>
    </xf>
    <xf numFmtId="49" fontId="10" fillId="3" borderId="13" xfId="0" applyNumberFormat="1" applyFont="1" applyFill="1" applyBorder="1" applyAlignment="1">
      <alignment horizontal="left" vertical="center" wrapText="1"/>
    </xf>
    <xf numFmtId="2" fontId="9" fillId="2" borderId="12" xfId="2" applyNumberFormat="1" applyFont="1" applyFill="1" applyBorder="1" applyAlignment="1">
      <alignment horizontal="center" vertical="center"/>
    </xf>
    <xf numFmtId="2" fontId="11" fillId="4" borderId="12" xfId="1" applyNumberFormat="1" applyFont="1" applyFill="1" applyBorder="1" applyAlignment="1" applyProtection="1">
      <alignment horizontal="center" vertical="center"/>
      <protection locked="0"/>
    </xf>
    <xf numFmtId="1" fontId="9" fillId="2" borderId="12" xfId="0" applyNumberFormat="1" applyFont="1" applyFill="1" applyBorder="1" applyAlignment="1">
      <alignment horizontal="center" vertical="center"/>
    </xf>
    <xf numFmtId="1" fontId="9" fillId="2" borderId="17" xfId="0" applyNumberFormat="1" applyFont="1" applyFill="1" applyBorder="1" applyAlignment="1">
      <alignment horizontal="center" vertical="center"/>
    </xf>
    <xf numFmtId="49" fontId="10" fillId="3" borderId="12" xfId="0" applyNumberFormat="1" applyFont="1" applyFill="1" applyBorder="1" applyAlignment="1">
      <alignment horizontal="left" vertical="center" wrapText="1"/>
    </xf>
    <xf numFmtId="165" fontId="11" fillId="4" borderId="9" xfId="0" applyNumberFormat="1" applyFont="1" applyFill="1" applyBorder="1" applyAlignment="1" applyProtection="1">
      <alignment horizontal="center" vertical="center"/>
      <protection locked="0"/>
    </xf>
    <xf numFmtId="165" fontId="9" fillId="2" borderId="10" xfId="0" applyNumberFormat="1" applyFont="1" applyFill="1" applyBorder="1" applyAlignment="1">
      <alignment horizontal="center" vertical="center"/>
    </xf>
    <xf numFmtId="165" fontId="11" fillId="4" borderId="9" xfId="1" applyNumberFormat="1" applyFont="1" applyFill="1" applyBorder="1" applyAlignment="1" applyProtection="1">
      <alignment horizontal="center" vertical="center"/>
      <protection locked="0"/>
    </xf>
    <xf numFmtId="165" fontId="9" fillId="2" borderId="2" xfId="0" applyNumberFormat="1" applyFont="1" applyFill="1" applyBorder="1" applyAlignment="1">
      <alignment horizontal="center" vertical="center"/>
    </xf>
    <xf numFmtId="165" fontId="11" fillId="4" borderId="13" xfId="0" applyNumberFormat="1" applyFont="1" applyFill="1" applyBorder="1" applyAlignment="1" applyProtection="1">
      <alignment horizontal="center" vertical="center"/>
      <protection locked="0"/>
    </xf>
    <xf numFmtId="10" fontId="9" fillId="2" borderId="10" xfId="2" applyNumberFormat="1" applyFont="1" applyFill="1" applyBorder="1" applyAlignment="1">
      <alignment horizontal="center" vertical="center"/>
    </xf>
    <xf numFmtId="10" fontId="11" fillId="4" borderId="12" xfId="1" applyNumberFormat="1" applyFont="1" applyFill="1" applyBorder="1" applyAlignment="1" applyProtection="1">
      <alignment horizontal="center" vertical="center"/>
      <protection locked="0"/>
    </xf>
    <xf numFmtId="10" fontId="9" fillId="2" borderId="2" xfId="2" applyNumberFormat="1" applyFont="1" applyFill="1" applyBorder="1" applyAlignment="1">
      <alignment horizontal="center" vertical="center"/>
    </xf>
    <xf numFmtId="0" fontId="12" fillId="0" borderId="18" xfId="0" applyFont="1" applyBorder="1" applyProtection="1"/>
    <xf numFmtId="49" fontId="12" fillId="0" borderId="0" xfId="0" applyNumberFormat="1" applyFont="1" applyAlignment="1" applyProtection="1">
      <alignment wrapText="1"/>
    </xf>
    <xf numFmtId="0" fontId="12" fillId="0" borderId="0" xfId="0" applyFont="1" applyProtection="1"/>
    <xf numFmtId="1" fontId="12" fillId="0" borderId="0" xfId="0" applyNumberFormat="1" applyFont="1" applyFill="1" applyBorder="1" applyProtection="1"/>
    <xf numFmtId="0" fontId="13" fillId="0" borderId="0" xfId="0" applyFont="1"/>
    <xf numFmtId="0" fontId="12" fillId="0" borderId="19" xfId="0" applyFont="1" applyBorder="1"/>
    <xf numFmtId="49" fontId="12" fillId="0" borderId="0" xfId="0" applyNumberFormat="1" applyFont="1" applyAlignment="1">
      <alignment wrapText="1"/>
    </xf>
    <xf numFmtId="0" fontId="12" fillId="0" borderId="0" xfId="0" applyFont="1"/>
    <xf numFmtId="1" fontId="12" fillId="0" borderId="20" xfId="0" applyNumberFormat="1" applyFont="1" applyBorder="1"/>
    <xf numFmtId="1" fontId="12" fillId="0" borderId="0" xfId="0" applyNumberFormat="1" applyFont="1" applyFill="1" applyBorder="1"/>
    <xf numFmtId="0" fontId="12" fillId="0" borderId="21" xfId="0" applyFont="1" applyBorder="1"/>
    <xf numFmtId="49" fontId="12" fillId="0" borderId="10" xfId="0" applyNumberFormat="1" applyFont="1" applyBorder="1" applyAlignment="1">
      <alignment wrapText="1"/>
    </xf>
    <xf numFmtId="3" fontId="14" fillId="2" borderId="22" xfId="0" applyNumberFormat="1" applyFont="1" applyFill="1" applyBorder="1" applyAlignment="1">
      <alignment horizontal="center"/>
    </xf>
    <xf numFmtId="0" fontId="15" fillId="2" borderId="23" xfId="0" applyFont="1" applyFill="1" applyBorder="1"/>
    <xf numFmtId="0" fontId="15" fillId="2" borderId="24" xfId="0" applyFont="1" applyFill="1" applyBorder="1"/>
    <xf numFmtId="0" fontId="12" fillId="0" borderId="10" xfId="0" applyFont="1" applyBorder="1"/>
    <xf numFmtId="0" fontId="16" fillId="0" borderId="10" xfId="3" applyFont="1" applyBorder="1" applyAlignment="1" applyProtection="1"/>
    <xf numFmtId="0" fontId="9" fillId="2" borderId="22" xfId="0" applyFont="1" applyFill="1" applyBorder="1"/>
    <xf numFmtId="0" fontId="12" fillId="2" borderId="24" xfId="0" applyFont="1" applyFill="1" applyBorder="1"/>
    <xf numFmtId="1" fontId="12" fillId="0" borderId="17" xfId="0" applyNumberFormat="1" applyFont="1" applyBorder="1"/>
    <xf numFmtId="0" fontId="12" fillId="0" borderId="0" xfId="0" applyFont="1" applyFill="1"/>
    <xf numFmtId="0" fontId="0" fillId="0" borderId="0" xfId="0" applyFill="1"/>
    <xf numFmtId="0" fontId="12" fillId="5" borderId="25" xfId="0" applyFont="1" applyFill="1" applyBorder="1" applyAlignment="1" applyProtection="1">
      <alignment vertical="top" wrapText="1"/>
    </xf>
    <xf numFmtId="1" fontId="12" fillId="0" borderId="20" xfId="0" applyNumberFormat="1" applyFont="1" applyBorder="1" applyProtection="1"/>
    <xf numFmtId="10" fontId="9" fillId="2" borderId="4" xfId="2" applyNumberFormat="1" applyFont="1" applyFill="1" applyBorder="1" applyAlignment="1">
      <alignment horizontal="center" vertical="center"/>
    </xf>
    <xf numFmtId="10" fontId="11" fillId="4" borderId="4" xfId="1" applyNumberFormat="1" applyFont="1" applyFill="1" applyBorder="1" applyAlignment="1" applyProtection="1">
      <alignment horizontal="center" vertical="center"/>
      <protection locked="0"/>
    </xf>
  </cellXfs>
  <cellStyles count="4">
    <cellStyle name="Komma" xfId="1" builtinId="3"/>
    <cellStyle name="Link" xfId="3" builtinId="8"/>
    <cellStyle name="Prozent" xfId="2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1626439</xdr:colOff>
      <xdr:row>0</xdr:row>
      <xdr:rowOff>403824</xdr:rowOff>
    </xdr:to>
    <xdr:pic>
      <xdr:nvPicPr>
        <xdr:cNvPr id="4" name="Picture 1" descr="D:\docs\HBZ-Design\Signets_21.3.05\RGB\GIF\db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940764" cy="403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704850</xdr:colOff>
      <xdr:row>0</xdr:row>
      <xdr:rowOff>0</xdr:rowOff>
    </xdr:from>
    <xdr:to>
      <xdr:col>13</xdr:col>
      <xdr:colOff>574410</xdr:colOff>
      <xdr:row>0</xdr:row>
      <xdr:rowOff>519049</xdr:rowOff>
    </xdr:to>
    <xdr:pic>
      <xdr:nvPicPr>
        <xdr:cNvPr id="5" name="Grafik 4" descr="https://www.bibliotheksverband.de/typo3temp/pics/3f6a08fabf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0"/>
          <a:ext cx="717285" cy="5190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rganisation/Arbeitsgruppen/Bibliotheksstatistik/Werkstatt/Bibliotheksmonitor,Indikatorenraster/Bibliotheksmonitor_BJ2017-/BJ_2021/Berechnungen%20und%20Raster/Raster/unter-400.000-EW_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1"/>
      <sheetName val="Raster"/>
    </sheetNames>
    <sheetDataSet>
      <sheetData sheetId="0">
        <row r="79">
          <cell r="A79">
            <v>76</v>
          </cell>
          <cell r="F79">
            <v>75</v>
          </cell>
          <cell r="G79">
            <v>70</v>
          </cell>
          <cell r="H79">
            <v>74</v>
          </cell>
          <cell r="I79">
            <v>74</v>
          </cell>
          <cell r="J79">
            <v>76</v>
          </cell>
          <cell r="K79">
            <v>75</v>
          </cell>
          <cell r="L79">
            <v>76</v>
          </cell>
          <cell r="M79">
            <v>73</v>
          </cell>
          <cell r="N79">
            <v>74</v>
          </cell>
          <cell r="O79">
            <v>74</v>
          </cell>
          <cell r="P79">
            <v>74</v>
          </cell>
          <cell r="Q79">
            <v>75</v>
          </cell>
          <cell r="S79">
            <v>75</v>
          </cell>
          <cell r="T79">
            <v>71</v>
          </cell>
          <cell r="U79">
            <v>74</v>
          </cell>
          <cell r="X79">
            <v>73</v>
          </cell>
          <cell r="Y79">
            <v>75</v>
          </cell>
          <cell r="Z79">
            <v>75</v>
          </cell>
          <cell r="AB79">
            <v>72</v>
          </cell>
          <cell r="AD79">
            <v>75</v>
          </cell>
          <cell r="AE79">
            <v>74</v>
          </cell>
          <cell r="AF79">
            <v>67</v>
          </cell>
          <cell r="AG79">
            <v>74</v>
          </cell>
          <cell r="AH79">
            <v>62</v>
          </cell>
        </row>
        <row r="82">
          <cell r="F82">
            <v>0.54899999999999993</v>
          </cell>
          <cell r="G82">
            <v>7790.7500000000009</v>
          </cell>
          <cell r="H82">
            <v>6.3425000000000002</v>
          </cell>
          <cell r="I82">
            <v>0.05</v>
          </cell>
          <cell r="J82">
            <v>0.11</v>
          </cell>
          <cell r="K82">
            <v>6.3040000000000003</v>
          </cell>
          <cell r="L82">
            <v>33</v>
          </cell>
          <cell r="M82">
            <v>0.246</v>
          </cell>
          <cell r="N82">
            <v>1.4365000000000001</v>
          </cell>
          <cell r="O82">
            <v>1.59</v>
          </cell>
          <cell r="P82">
            <v>9.8725000000000005</v>
          </cell>
          <cell r="Q82">
            <v>0.114</v>
          </cell>
          <cell r="S82">
            <v>57.768999999999998</v>
          </cell>
          <cell r="T82">
            <v>10.84</v>
          </cell>
          <cell r="U82">
            <v>8.902000000000001</v>
          </cell>
          <cell r="X82">
            <v>3.0732767999999999</v>
          </cell>
          <cell r="Y82">
            <v>0.74099999999999999</v>
          </cell>
          <cell r="Z82">
            <v>8.1829999999999998</v>
          </cell>
          <cell r="AB82">
            <v>0.127277</v>
          </cell>
          <cell r="AD82">
            <v>7</v>
          </cell>
          <cell r="AE82">
            <v>11.129000000000001</v>
          </cell>
          <cell r="AF82">
            <v>2.9980000000000029</v>
          </cell>
          <cell r="AG82">
            <v>6.3149999999999995</v>
          </cell>
          <cell r="AH82">
            <v>2.2920000000000003</v>
          </cell>
        </row>
        <row r="83">
          <cell r="F83">
            <v>0.79500000000000004</v>
          </cell>
          <cell r="G83">
            <v>21512.25</v>
          </cell>
          <cell r="H83">
            <v>8.2074999999999996</v>
          </cell>
          <cell r="I83">
            <v>7.0000000000000007E-2</v>
          </cell>
          <cell r="J83">
            <v>0.75249999999999995</v>
          </cell>
          <cell r="K83">
            <v>13.33</v>
          </cell>
          <cell r="L83">
            <v>37</v>
          </cell>
          <cell r="M83">
            <v>0.47</v>
          </cell>
          <cell r="N83">
            <v>2.0575000000000001</v>
          </cell>
          <cell r="O83">
            <v>2.1799999999999997</v>
          </cell>
          <cell r="P83">
            <v>13.297499999999999</v>
          </cell>
          <cell r="Q83">
            <v>0.15</v>
          </cell>
          <cell r="S83">
            <v>82.295000000000002</v>
          </cell>
          <cell r="T83">
            <v>15.5</v>
          </cell>
          <cell r="U83">
            <v>13.035</v>
          </cell>
          <cell r="X83">
            <v>4.7677680000000002</v>
          </cell>
          <cell r="Y83">
            <v>1.2250000000000001</v>
          </cell>
          <cell r="Z83">
            <v>14.91</v>
          </cell>
          <cell r="AB83">
            <v>0.73717350000000004</v>
          </cell>
          <cell r="AD83">
            <v>8</v>
          </cell>
          <cell r="AE83">
            <v>15.535</v>
          </cell>
          <cell r="AF83">
            <v>11.190000000000001</v>
          </cell>
          <cell r="AG83">
            <v>7.93</v>
          </cell>
          <cell r="AH83">
            <v>7.1325000000000003</v>
          </cell>
        </row>
        <row r="84">
          <cell r="F84">
            <v>0.96</v>
          </cell>
          <cell r="G84">
            <v>49535</v>
          </cell>
          <cell r="H84">
            <v>9.6550000000000011</v>
          </cell>
          <cell r="I84">
            <v>9.5000000000000001E-2</v>
          </cell>
          <cell r="J84">
            <v>1.19</v>
          </cell>
          <cell r="K84">
            <v>19.12</v>
          </cell>
          <cell r="L84">
            <v>40</v>
          </cell>
          <cell r="M84">
            <v>0.75</v>
          </cell>
          <cell r="N84">
            <v>2.7250000000000001</v>
          </cell>
          <cell r="O84">
            <v>3.125</v>
          </cell>
          <cell r="P84">
            <v>17.424999999999997</v>
          </cell>
          <cell r="Q84">
            <v>0.18</v>
          </cell>
          <cell r="S84">
            <v>111.83</v>
          </cell>
          <cell r="T84">
            <v>22.13</v>
          </cell>
          <cell r="U84">
            <v>16.225000000000001</v>
          </cell>
          <cell r="X84">
            <v>6.5144419999999998</v>
          </cell>
          <cell r="Y84">
            <v>1.51</v>
          </cell>
          <cell r="Z84">
            <v>18.579999999999998</v>
          </cell>
          <cell r="AB84">
            <v>1.1850149999999999</v>
          </cell>
          <cell r="AD84">
            <v>9</v>
          </cell>
          <cell r="AE84">
            <v>19.100000000000001</v>
          </cell>
          <cell r="AF84">
            <v>15.55</v>
          </cell>
          <cell r="AG84">
            <v>9.07</v>
          </cell>
          <cell r="AH84">
            <v>12.64</v>
          </cell>
        </row>
        <row r="85">
          <cell r="F85">
            <v>1.1749999999999998</v>
          </cell>
          <cell r="G85">
            <v>99877</v>
          </cell>
          <cell r="H85">
            <v>11</v>
          </cell>
          <cell r="I85">
            <v>0.12</v>
          </cell>
          <cell r="J85">
            <v>1.8425</v>
          </cell>
          <cell r="K85">
            <v>24.674999999999997</v>
          </cell>
          <cell r="L85">
            <v>46</v>
          </cell>
          <cell r="M85">
            <v>1</v>
          </cell>
          <cell r="N85">
            <v>3.4525000000000001</v>
          </cell>
          <cell r="O85">
            <v>4.4425000000000008</v>
          </cell>
          <cell r="P85">
            <v>23.26</v>
          </cell>
          <cell r="Q85">
            <v>0.21</v>
          </cell>
          <cell r="S85">
            <v>133.9</v>
          </cell>
          <cell r="T85">
            <v>30.240000000000002</v>
          </cell>
          <cell r="U85">
            <v>18.227499999999999</v>
          </cell>
          <cell r="X85">
            <v>8.5719360000000009</v>
          </cell>
          <cell r="Y85">
            <v>1.84</v>
          </cell>
          <cell r="Z85">
            <v>24.365000000000002</v>
          </cell>
          <cell r="AB85">
            <v>1.5339542499999999</v>
          </cell>
          <cell r="AE85">
            <v>23.62</v>
          </cell>
          <cell r="AF85">
            <v>22.425000000000001</v>
          </cell>
          <cell r="AG85">
            <v>10.9575</v>
          </cell>
          <cell r="AH85">
            <v>21.137499999999999</v>
          </cell>
        </row>
        <row r="86">
          <cell r="F86">
            <v>1.6519999999999997</v>
          </cell>
          <cell r="G86">
            <v>298925</v>
          </cell>
          <cell r="H86">
            <v>15.355999999999993</v>
          </cell>
          <cell r="I86">
            <v>0.15699999999999989</v>
          </cell>
          <cell r="J86">
            <v>3.0249999999999999</v>
          </cell>
          <cell r="K86">
            <v>37.658999999999985</v>
          </cell>
          <cell r="L86">
            <v>52.25</v>
          </cell>
          <cell r="M86">
            <v>1.6039999999999994</v>
          </cell>
          <cell r="N86">
            <v>4.4444999999999961</v>
          </cell>
          <cell r="O86">
            <v>6.2464999999999984</v>
          </cell>
          <cell r="P86">
            <v>29.579999999999995</v>
          </cell>
          <cell r="Q86">
            <v>0.28299999999999997</v>
          </cell>
          <cell r="S86">
            <v>172.93699999999998</v>
          </cell>
          <cell r="T86">
            <v>44.825000000000003</v>
          </cell>
          <cell r="U86">
            <v>27.496999999999989</v>
          </cell>
          <cell r="X86">
            <v>16.531741799999992</v>
          </cell>
          <cell r="Y86">
            <v>2.589</v>
          </cell>
          <cell r="Z86">
            <v>32.727000000000004</v>
          </cell>
          <cell r="AB86">
            <v>2.4386747</v>
          </cell>
          <cell r="AE86">
            <v>36.538999999999994</v>
          </cell>
          <cell r="AF86">
            <v>30.490999999999993</v>
          </cell>
          <cell r="AG86">
            <v>14.210999999999993</v>
          </cell>
          <cell r="AH86">
            <v>47.204499999999918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iki1.hbz-nrw.de/display/DBS/Anleitunge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0"/>
  <sheetViews>
    <sheetView tabSelected="1" topLeftCell="A24" workbookViewId="0">
      <selection activeCell="N26" activeCellId="21" sqref="A1:N1 A2:A26 B3:B26 C2:M2 D3:D26 C27 E27 G27 I27 K27 M27 L29 M29 C29 D29 E29 F29 F3:F26 H3:H26 J2:J26 L3:L26 N2:N26"/>
    </sheetView>
  </sheetViews>
  <sheetFormatPr baseColWidth="10" defaultRowHeight="15" x14ac:dyDescent="0.25"/>
  <cols>
    <col min="1" max="1" width="4.7109375" customWidth="1"/>
    <col min="2" max="2" width="25.7109375" customWidth="1"/>
    <col min="3" max="13" width="12.7109375" customWidth="1"/>
    <col min="14" max="14" width="8.7109375" customWidth="1"/>
    <col min="15" max="15" width="1.140625" style="82" customWidth="1"/>
  </cols>
  <sheetData>
    <row r="1" spans="1:16" ht="48" customHeight="1" x14ac:dyDescent="0.3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4"/>
      <c r="P1" s="5"/>
    </row>
    <row r="2" spans="1:16" ht="45" customHeight="1" thickBot="1" x14ac:dyDescent="0.3">
      <c r="A2" s="6"/>
      <c r="B2" s="7" t="s">
        <v>1</v>
      </c>
      <c r="C2" s="8" t="s">
        <v>2</v>
      </c>
      <c r="D2" s="6">
        <v>0.05</v>
      </c>
      <c r="E2" s="8" t="s">
        <v>3</v>
      </c>
      <c r="F2" s="6">
        <v>0.25</v>
      </c>
      <c r="G2" s="8" t="s">
        <v>4</v>
      </c>
      <c r="H2" s="6">
        <v>0.5</v>
      </c>
      <c r="I2" s="8" t="s">
        <v>5</v>
      </c>
      <c r="J2" s="6">
        <v>0.75</v>
      </c>
      <c r="K2" s="8" t="s">
        <v>6</v>
      </c>
      <c r="L2" s="6">
        <v>0.95</v>
      </c>
      <c r="M2" s="9" t="s">
        <v>7</v>
      </c>
      <c r="N2" s="10" t="s">
        <v>8</v>
      </c>
      <c r="O2" s="11"/>
    </row>
    <row r="3" spans="1:16" ht="45" customHeight="1" thickTop="1" x14ac:dyDescent="0.25">
      <c r="A3" s="12" t="s">
        <v>9</v>
      </c>
      <c r="B3" s="13" t="s">
        <v>10</v>
      </c>
      <c r="C3" s="14"/>
      <c r="D3" s="15">
        <f>[1]Tabelle1!F82</f>
        <v>0.54899999999999993</v>
      </c>
      <c r="E3" s="14"/>
      <c r="F3" s="15">
        <f>[1]Tabelle1!F83</f>
        <v>0.79500000000000004</v>
      </c>
      <c r="G3" s="16"/>
      <c r="H3" s="15">
        <f>[1]Tabelle1!F84</f>
        <v>0.96</v>
      </c>
      <c r="I3" s="16"/>
      <c r="J3" s="15">
        <f>[1]Tabelle1!F85</f>
        <v>1.1749999999999998</v>
      </c>
      <c r="K3" s="16"/>
      <c r="L3" s="15">
        <f>[1]Tabelle1!F86</f>
        <v>1.6519999999999997</v>
      </c>
      <c r="M3" s="17"/>
      <c r="N3" s="18">
        <f>[1]Tabelle1!F79</f>
        <v>75</v>
      </c>
      <c r="O3" s="19"/>
    </row>
    <row r="4" spans="1:16" ht="45" customHeight="1" x14ac:dyDescent="0.25">
      <c r="A4" s="20"/>
      <c r="B4" s="13" t="s">
        <v>11</v>
      </c>
      <c r="C4" s="21"/>
      <c r="D4" s="22">
        <f>[1]Tabelle1!G82</f>
        <v>7790.7500000000009</v>
      </c>
      <c r="E4" s="21"/>
      <c r="F4" s="22">
        <f>[1]Tabelle1!G83</f>
        <v>21512.25</v>
      </c>
      <c r="G4" s="23"/>
      <c r="H4" s="22">
        <f>[1]Tabelle1!G84</f>
        <v>49535</v>
      </c>
      <c r="I4" s="23"/>
      <c r="J4" s="22">
        <f>[1]Tabelle1!G85</f>
        <v>99877</v>
      </c>
      <c r="K4" s="23"/>
      <c r="L4" s="22">
        <f>[1]Tabelle1!G86</f>
        <v>298925</v>
      </c>
      <c r="M4" s="23"/>
      <c r="N4" s="18">
        <f>[1]Tabelle1!G79</f>
        <v>70</v>
      </c>
      <c r="O4" s="19"/>
    </row>
    <row r="5" spans="1:16" ht="63" x14ac:dyDescent="0.25">
      <c r="A5" s="20"/>
      <c r="B5" s="24" t="s">
        <v>12</v>
      </c>
      <c r="C5" s="25"/>
      <c r="D5" s="26">
        <f>[1]Tabelle1!H82/100</f>
        <v>6.3425000000000009E-2</v>
      </c>
      <c r="E5" s="25"/>
      <c r="F5" s="26">
        <f>[1]Tabelle1!H83/100</f>
        <v>8.2074999999999995E-2</v>
      </c>
      <c r="G5" s="27"/>
      <c r="H5" s="26">
        <f>[1]Tabelle1!H84/100</f>
        <v>9.6550000000000011E-2</v>
      </c>
      <c r="I5" s="27"/>
      <c r="J5" s="26">
        <f>[1]Tabelle1!H85/100</f>
        <v>0.11</v>
      </c>
      <c r="K5" s="27"/>
      <c r="L5" s="26">
        <f>[1]Tabelle1!H86/100</f>
        <v>0.15355999999999992</v>
      </c>
      <c r="M5" s="27"/>
      <c r="N5" s="18">
        <f>[1]Tabelle1!H79</f>
        <v>74</v>
      </c>
      <c r="O5" s="19"/>
    </row>
    <row r="6" spans="1:16" ht="45" customHeight="1" x14ac:dyDescent="0.25">
      <c r="A6" s="20"/>
      <c r="B6" s="28" t="s">
        <v>13</v>
      </c>
      <c r="C6" s="14"/>
      <c r="D6" s="15">
        <f>[1]Tabelle1!I82</f>
        <v>0.05</v>
      </c>
      <c r="E6" s="29"/>
      <c r="F6" s="30">
        <f>[1]Tabelle1!I83</f>
        <v>7.0000000000000007E-2</v>
      </c>
      <c r="G6" s="31"/>
      <c r="H6" s="30">
        <f>[1]Tabelle1!I84</f>
        <v>9.5000000000000001E-2</v>
      </c>
      <c r="I6" s="31"/>
      <c r="J6" s="30">
        <f>[1]Tabelle1!I85</f>
        <v>0.12</v>
      </c>
      <c r="K6" s="31"/>
      <c r="L6" s="30">
        <f>[1]Tabelle1!I86</f>
        <v>0.15699999999999989</v>
      </c>
      <c r="M6" s="31"/>
      <c r="N6" s="18">
        <f>[1]Tabelle1!I79</f>
        <v>74</v>
      </c>
      <c r="O6" s="19"/>
    </row>
    <row r="7" spans="1:16" ht="45" customHeight="1" x14ac:dyDescent="0.25">
      <c r="A7" s="20"/>
      <c r="B7" s="28" t="s">
        <v>14</v>
      </c>
      <c r="C7" s="14"/>
      <c r="D7" s="15">
        <f>[1]Tabelle1!J82</f>
        <v>0.11</v>
      </c>
      <c r="E7" s="14"/>
      <c r="F7" s="30">
        <f>[1]Tabelle1!J83</f>
        <v>0.75249999999999995</v>
      </c>
      <c r="G7" s="31"/>
      <c r="H7" s="30">
        <f>[1]Tabelle1!J84</f>
        <v>1.19</v>
      </c>
      <c r="I7" s="31"/>
      <c r="J7" s="30">
        <f>[1]Tabelle1!J85</f>
        <v>1.8425</v>
      </c>
      <c r="K7" s="31"/>
      <c r="L7" s="30">
        <f>[1]Tabelle1!J86</f>
        <v>3.0249999999999999</v>
      </c>
      <c r="M7" s="31"/>
      <c r="N7" s="18">
        <f>[1]Tabelle1!J79</f>
        <v>76</v>
      </c>
      <c r="O7" s="19"/>
    </row>
    <row r="8" spans="1:16" ht="45" customHeight="1" x14ac:dyDescent="0.25">
      <c r="A8" s="20"/>
      <c r="B8" s="32" t="s">
        <v>15</v>
      </c>
      <c r="C8" s="14"/>
      <c r="D8" s="33">
        <f>[1]Tabelle1!K82</f>
        <v>6.3040000000000003</v>
      </c>
      <c r="E8" s="14"/>
      <c r="F8" s="33">
        <f>[1]Tabelle1!K83</f>
        <v>13.33</v>
      </c>
      <c r="G8" s="31"/>
      <c r="H8" s="33">
        <f>[1]Tabelle1!K84</f>
        <v>19.12</v>
      </c>
      <c r="I8" s="31"/>
      <c r="J8" s="33">
        <f>[1]Tabelle1!K85</f>
        <v>24.674999999999997</v>
      </c>
      <c r="K8" s="31"/>
      <c r="L8" s="33">
        <f>[1]Tabelle1!K86</f>
        <v>37.658999999999985</v>
      </c>
      <c r="M8" s="31"/>
      <c r="N8" s="18">
        <f>[1]Tabelle1!K79</f>
        <v>75</v>
      </c>
      <c r="O8" s="19"/>
    </row>
    <row r="9" spans="1:16" ht="45" customHeight="1" x14ac:dyDescent="0.25">
      <c r="A9" s="20"/>
      <c r="B9" s="32" t="s">
        <v>16</v>
      </c>
      <c r="C9" s="14"/>
      <c r="D9" s="33">
        <f>[1]Tabelle1!L82</f>
        <v>33</v>
      </c>
      <c r="E9" s="14"/>
      <c r="F9" s="33">
        <f>[1]Tabelle1!L83</f>
        <v>37</v>
      </c>
      <c r="G9" s="31"/>
      <c r="H9" s="33">
        <f>[1]Tabelle1!L84</f>
        <v>40</v>
      </c>
      <c r="I9" s="31"/>
      <c r="J9" s="33">
        <f>[1]Tabelle1!L85</f>
        <v>46</v>
      </c>
      <c r="K9" s="31"/>
      <c r="L9" s="33">
        <f>[1]Tabelle1!L86</f>
        <v>52.25</v>
      </c>
      <c r="M9" s="31"/>
      <c r="N9" s="18">
        <f>[1]Tabelle1!L79</f>
        <v>76</v>
      </c>
      <c r="O9" s="19"/>
    </row>
    <row r="10" spans="1:16" ht="45" customHeight="1" x14ac:dyDescent="0.25">
      <c r="A10" s="20"/>
      <c r="B10" s="32" t="s">
        <v>17</v>
      </c>
      <c r="C10" s="14"/>
      <c r="D10" s="34">
        <f>[1]Tabelle1!Z82</f>
        <v>8.1829999999999998</v>
      </c>
      <c r="E10" s="14"/>
      <c r="F10" s="34">
        <f>[1]Tabelle1!Z83</f>
        <v>14.91</v>
      </c>
      <c r="G10" s="31"/>
      <c r="H10" s="34">
        <f>[1]Tabelle1!Z84</f>
        <v>18.579999999999998</v>
      </c>
      <c r="I10" s="31"/>
      <c r="J10" s="34">
        <f>[1]Tabelle1!Z85</f>
        <v>24.365000000000002</v>
      </c>
      <c r="K10" s="31"/>
      <c r="L10" s="34">
        <f>[1]Tabelle1!Z86</f>
        <v>32.727000000000004</v>
      </c>
      <c r="M10" s="31"/>
      <c r="N10" s="18">
        <f>[1]Tabelle1!Z79</f>
        <v>75</v>
      </c>
      <c r="O10" s="19"/>
    </row>
    <row r="11" spans="1:16" ht="45" customHeight="1" x14ac:dyDescent="0.25">
      <c r="A11" s="20"/>
      <c r="B11" s="32" t="s">
        <v>18</v>
      </c>
      <c r="C11" s="14"/>
      <c r="D11" s="34">
        <f>[1]Tabelle1!AB82</f>
        <v>0.127277</v>
      </c>
      <c r="E11" s="14"/>
      <c r="F11" s="34">
        <f>[1]Tabelle1!AB83</f>
        <v>0.73717350000000004</v>
      </c>
      <c r="G11" s="31"/>
      <c r="H11" s="34">
        <f>[1]Tabelle1!AB84</f>
        <v>1.1850149999999999</v>
      </c>
      <c r="I11" s="31"/>
      <c r="J11" s="34">
        <f>[1]Tabelle1!AB85</f>
        <v>1.5339542499999999</v>
      </c>
      <c r="K11" s="31"/>
      <c r="L11" s="34">
        <f>[1]Tabelle1!AB86</f>
        <v>2.4386747</v>
      </c>
      <c r="M11" s="31"/>
      <c r="N11" s="35">
        <f>[1]Tabelle1!AB79</f>
        <v>72</v>
      </c>
      <c r="O11" s="19"/>
    </row>
    <row r="12" spans="1:16" ht="45" customHeight="1" thickBot="1" x14ac:dyDescent="0.3">
      <c r="A12" s="36"/>
      <c r="B12" s="37" t="s">
        <v>19</v>
      </c>
      <c r="C12" s="38"/>
      <c r="D12" s="39">
        <f>[1]Tabelle1!AD82</f>
        <v>7</v>
      </c>
      <c r="E12" s="38"/>
      <c r="F12" s="40">
        <f>[1]Tabelle1!AD83</f>
        <v>8</v>
      </c>
      <c r="G12" s="38"/>
      <c r="H12" s="40">
        <f>[1]Tabelle1!AD84</f>
        <v>9</v>
      </c>
      <c r="I12" s="38"/>
      <c r="J12" s="40">
        <v>9</v>
      </c>
      <c r="K12" s="38"/>
      <c r="L12" s="40">
        <v>9</v>
      </c>
      <c r="M12" s="38"/>
      <c r="N12" s="39">
        <f>[1]Tabelle1!AD79</f>
        <v>75</v>
      </c>
      <c r="O12" s="19"/>
    </row>
    <row r="13" spans="1:16" ht="45" customHeight="1" thickTop="1" x14ac:dyDescent="0.25">
      <c r="A13" s="20"/>
      <c r="B13" s="41" t="s">
        <v>20</v>
      </c>
      <c r="C13" s="14"/>
      <c r="D13" s="42">
        <f>[1]Tabelle1!M82</f>
        <v>0.246</v>
      </c>
      <c r="E13" s="14"/>
      <c r="F13" s="42">
        <f>[1]Tabelle1!M83</f>
        <v>0.47</v>
      </c>
      <c r="G13" s="31"/>
      <c r="H13" s="42">
        <f>[1]Tabelle1!M84</f>
        <v>0.75</v>
      </c>
      <c r="I13" s="31"/>
      <c r="J13" s="42">
        <f>[1]Tabelle1!M85</f>
        <v>1</v>
      </c>
      <c r="K13" s="31"/>
      <c r="L13" s="42">
        <f>[1]Tabelle1!M86</f>
        <v>1.6039999999999994</v>
      </c>
      <c r="M13" s="31"/>
      <c r="N13" s="18">
        <f>[1]Tabelle1!M79</f>
        <v>73</v>
      </c>
      <c r="O13" s="19"/>
    </row>
    <row r="14" spans="1:16" ht="45" customHeight="1" x14ac:dyDescent="0.25">
      <c r="A14" s="20"/>
      <c r="B14" s="32" t="s">
        <v>21</v>
      </c>
      <c r="C14" s="14"/>
      <c r="D14" s="15">
        <f>[1]Tabelle1!N82</f>
        <v>1.4365000000000001</v>
      </c>
      <c r="E14" s="14"/>
      <c r="F14" s="33">
        <f>[1]Tabelle1!N83</f>
        <v>2.0575000000000001</v>
      </c>
      <c r="G14" s="31"/>
      <c r="H14" s="33">
        <f>[1]Tabelle1!N84</f>
        <v>2.7250000000000001</v>
      </c>
      <c r="I14" s="31"/>
      <c r="J14" s="33">
        <f>[1]Tabelle1!N85</f>
        <v>3.4525000000000001</v>
      </c>
      <c r="K14" s="31"/>
      <c r="L14" s="33">
        <f>[1]Tabelle1!N86</f>
        <v>4.4444999999999961</v>
      </c>
      <c r="M14" s="31"/>
      <c r="N14" s="18">
        <f>[1]Tabelle1!N79</f>
        <v>74</v>
      </c>
      <c r="O14" s="19"/>
    </row>
    <row r="15" spans="1:16" ht="45" customHeight="1" x14ac:dyDescent="0.25">
      <c r="A15" s="20"/>
      <c r="B15" s="32" t="s">
        <v>22</v>
      </c>
      <c r="C15" s="14"/>
      <c r="D15" s="34">
        <f>[1]Tabelle1!O82</f>
        <v>1.59</v>
      </c>
      <c r="E15" s="14"/>
      <c r="F15" s="34">
        <f>[1]Tabelle1!O83</f>
        <v>2.1799999999999997</v>
      </c>
      <c r="G15" s="14"/>
      <c r="H15" s="34">
        <f>[1]Tabelle1!O84</f>
        <v>3.125</v>
      </c>
      <c r="I15" s="14"/>
      <c r="J15" s="34">
        <f>[1]Tabelle1!O85</f>
        <v>4.4425000000000008</v>
      </c>
      <c r="K15" s="14"/>
      <c r="L15" s="34">
        <f>[1]Tabelle1!O86</f>
        <v>6.2464999999999984</v>
      </c>
      <c r="M15" s="14"/>
      <c r="N15" s="35">
        <f>[1]Tabelle1!O79</f>
        <v>74</v>
      </c>
      <c r="O15" s="19"/>
    </row>
    <row r="16" spans="1:16" ht="45" customHeight="1" thickBot="1" x14ac:dyDescent="0.3">
      <c r="A16" s="20"/>
      <c r="B16" s="37" t="s">
        <v>23</v>
      </c>
      <c r="C16" s="43"/>
      <c r="D16" s="44">
        <f>[1]Tabelle1!AE82/100</f>
        <v>0.11129000000000001</v>
      </c>
      <c r="E16" s="43"/>
      <c r="F16" s="44">
        <f>[1]Tabelle1!AE83/100</f>
        <v>0.15534999999999999</v>
      </c>
      <c r="G16" s="43"/>
      <c r="H16" s="44">
        <f>[1]Tabelle1!AE84/100</f>
        <v>0.191</v>
      </c>
      <c r="I16" s="43"/>
      <c r="J16" s="44">
        <f>[1]Tabelle1!AE85/100</f>
        <v>0.23620000000000002</v>
      </c>
      <c r="K16" s="43"/>
      <c r="L16" s="44">
        <f>[1]Tabelle1!AE86/100</f>
        <v>0.36538999999999994</v>
      </c>
      <c r="M16" s="43"/>
      <c r="N16" s="45">
        <f>[1]Tabelle1!AE79</f>
        <v>74</v>
      </c>
      <c r="O16" s="19"/>
    </row>
    <row r="17" spans="1:17" ht="45" customHeight="1" thickTop="1" x14ac:dyDescent="0.25">
      <c r="A17" s="46" t="s">
        <v>24</v>
      </c>
      <c r="B17" s="47" t="s">
        <v>25</v>
      </c>
      <c r="C17" s="17"/>
      <c r="D17" s="48">
        <f>[1]Tabelle1!P82</f>
        <v>9.8725000000000005</v>
      </c>
      <c r="E17" s="17"/>
      <c r="F17" s="48">
        <f>[1]Tabelle1!P83</f>
        <v>13.297499999999999</v>
      </c>
      <c r="G17" s="49"/>
      <c r="H17" s="48">
        <f>[1]Tabelle1!P84</f>
        <v>17.424999999999997</v>
      </c>
      <c r="I17" s="17"/>
      <c r="J17" s="48">
        <f>[1]Tabelle1!P85</f>
        <v>23.26</v>
      </c>
      <c r="K17" s="17"/>
      <c r="L17" s="48">
        <f>[1]Tabelle1!P86</f>
        <v>29.579999999999995</v>
      </c>
      <c r="M17" s="17"/>
      <c r="N17" s="50">
        <f>[1]Tabelle1!P79</f>
        <v>74</v>
      </c>
      <c r="O17" s="19"/>
    </row>
    <row r="18" spans="1:17" ht="45" customHeight="1" x14ac:dyDescent="0.25">
      <c r="A18" s="20"/>
      <c r="B18" s="32" t="s">
        <v>26</v>
      </c>
      <c r="C18" s="14"/>
      <c r="D18" s="15">
        <f>[1]Tabelle1!Q82</f>
        <v>0.114</v>
      </c>
      <c r="E18" s="29"/>
      <c r="F18" s="15">
        <f>[1]Tabelle1!Q83</f>
        <v>0.15</v>
      </c>
      <c r="G18" s="31"/>
      <c r="H18" s="15">
        <f>[1]Tabelle1!Q84</f>
        <v>0.18</v>
      </c>
      <c r="I18" s="49"/>
      <c r="J18" s="15">
        <f>[1]Tabelle1!Q85</f>
        <v>0.21</v>
      </c>
      <c r="K18" s="49"/>
      <c r="L18" s="15">
        <f>[1]Tabelle1!Q86</f>
        <v>0.28299999999999997</v>
      </c>
      <c r="M18" s="49"/>
      <c r="N18" s="51">
        <f>[1]Tabelle1!Q79</f>
        <v>75</v>
      </c>
      <c r="O18" s="19"/>
    </row>
    <row r="19" spans="1:17" ht="45" customHeight="1" x14ac:dyDescent="0.25">
      <c r="A19" s="20"/>
      <c r="B19" s="32" t="s">
        <v>27</v>
      </c>
      <c r="C19" s="14"/>
      <c r="D19" s="33">
        <f>[1]Tabelle1!S82</f>
        <v>57.768999999999998</v>
      </c>
      <c r="E19" s="14"/>
      <c r="F19" s="33">
        <f>[1]Tabelle1!S83</f>
        <v>82.295000000000002</v>
      </c>
      <c r="G19" s="31"/>
      <c r="H19" s="33">
        <f>[1]Tabelle1!S84</f>
        <v>111.83</v>
      </c>
      <c r="I19" s="31"/>
      <c r="J19" s="33">
        <f>[1]Tabelle1!S85</f>
        <v>133.9</v>
      </c>
      <c r="K19" s="31"/>
      <c r="L19" s="33">
        <f>[1]Tabelle1!S86</f>
        <v>172.93699999999998</v>
      </c>
      <c r="M19" s="31"/>
      <c r="N19" s="18">
        <f>[1]Tabelle1!S79</f>
        <v>75</v>
      </c>
      <c r="O19" s="19"/>
    </row>
    <row r="20" spans="1:17" ht="45" customHeight="1" x14ac:dyDescent="0.25">
      <c r="A20" s="20"/>
      <c r="B20" s="32" t="s">
        <v>28</v>
      </c>
      <c r="C20" s="14"/>
      <c r="D20" s="33">
        <f>[1]Tabelle1!AH82</f>
        <v>2.2920000000000003</v>
      </c>
      <c r="E20" s="14"/>
      <c r="F20" s="33">
        <f>[1]Tabelle1!AH83</f>
        <v>7.1325000000000003</v>
      </c>
      <c r="G20" s="31"/>
      <c r="H20" s="33">
        <f>[1]Tabelle1!AH84</f>
        <v>12.64</v>
      </c>
      <c r="I20" s="31"/>
      <c r="J20" s="33">
        <f>[1]Tabelle1!AH85</f>
        <v>21.137499999999999</v>
      </c>
      <c r="K20" s="31"/>
      <c r="L20" s="33">
        <f>[1]Tabelle1!AH86</f>
        <v>47.204499999999918</v>
      </c>
      <c r="M20" s="31"/>
      <c r="N20" s="18">
        <f>[1]Tabelle1!AH79</f>
        <v>62</v>
      </c>
      <c r="O20" s="19"/>
    </row>
    <row r="21" spans="1:17" ht="45" customHeight="1" x14ac:dyDescent="0.25">
      <c r="A21" s="20"/>
      <c r="B21" s="52" t="s">
        <v>29</v>
      </c>
      <c r="C21" s="53"/>
      <c r="D21" s="54">
        <f>[1]Tabelle1!T82</f>
        <v>10.84</v>
      </c>
      <c r="E21" s="53"/>
      <c r="F21" s="54">
        <f>[1]Tabelle1!T83</f>
        <v>15.5</v>
      </c>
      <c r="G21" s="55"/>
      <c r="H21" s="54">
        <f>[1]Tabelle1!T84</f>
        <v>22.13</v>
      </c>
      <c r="I21" s="55"/>
      <c r="J21" s="54">
        <f>[1]Tabelle1!T85</f>
        <v>30.240000000000002</v>
      </c>
      <c r="K21" s="55"/>
      <c r="L21" s="54">
        <f>[1]Tabelle1!T86</f>
        <v>44.825000000000003</v>
      </c>
      <c r="M21" s="55"/>
      <c r="N21" s="51">
        <f>[1]Tabelle1!T79</f>
        <v>71</v>
      </c>
      <c r="O21" s="19"/>
    </row>
    <row r="22" spans="1:17" ht="45" customHeight="1" x14ac:dyDescent="0.25">
      <c r="A22" s="20"/>
      <c r="B22" s="32" t="s">
        <v>30</v>
      </c>
      <c r="C22" s="53"/>
      <c r="D22" s="56">
        <f>[1]Tabelle1!U82</f>
        <v>8.902000000000001</v>
      </c>
      <c r="E22" s="53"/>
      <c r="F22" s="56">
        <f>[1]Tabelle1!U83</f>
        <v>13.035</v>
      </c>
      <c r="G22" s="55"/>
      <c r="H22" s="56">
        <f>[1]Tabelle1!U84</f>
        <v>16.225000000000001</v>
      </c>
      <c r="I22" s="55"/>
      <c r="J22" s="56">
        <f>[1]Tabelle1!U85</f>
        <v>18.227499999999999</v>
      </c>
      <c r="K22" s="55"/>
      <c r="L22" s="56">
        <f>[1]Tabelle1!U86</f>
        <v>27.496999999999989</v>
      </c>
      <c r="M22" s="55"/>
      <c r="N22" s="18">
        <f>[1]Tabelle1!U79</f>
        <v>74</v>
      </c>
      <c r="O22" s="19"/>
    </row>
    <row r="23" spans="1:17" ht="45" customHeight="1" x14ac:dyDescent="0.25">
      <c r="A23" s="20"/>
      <c r="B23" s="32" t="s">
        <v>31</v>
      </c>
      <c r="C23" s="53"/>
      <c r="D23" s="54">
        <f>[1]Tabelle1!Y82</f>
        <v>0.74099999999999999</v>
      </c>
      <c r="E23" s="57"/>
      <c r="F23" s="56">
        <f>[1]Tabelle1!Y83</f>
        <v>1.2250000000000001</v>
      </c>
      <c r="G23" s="55"/>
      <c r="H23" s="56">
        <f>[1]Tabelle1!Y84</f>
        <v>1.51</v>
      </c>
      <c r="I23" s="55"/>
      <c r="J23" s="56">
        <f>[1]Tabelle1!Y85</f>
        <v>1.84</v>
      </c>
      <c r="K23" s="55"/>
      <c r="L23" s="56">
        <f>[1]Tabelle1!Y86</f>
        <v>2.589</v>
      </c>
      <c r="M23" s="55"/>
      <c r="N23" s="18">
        <f>[1]Tabelle1!Y79</f>
        <v>75</v>
      </c>
      <c r="O23" s="19"/>
    </row>
    <row r="24" spans="1:17" ht="47.25" x14ac:dyDescent="0.25">
      <c r="A24" s="20"/>
      <c r="B24" s="32" t="s">
        <v>32</v>
      </c>
      <c r="C24" s="25"/>
      <c r="D24" s="58">
        <f>[1]Tabelle1!X82/100</f>
        <v>3.0732768000000001E-2</v>
      </c>
      <c r="E24" s="25"/>
      <c r="F24" s="58">
        <f>[1]Tabelle1!X83/100</f>
        <v>4.767768E-2</v>
      </c>
      <c r="G24" s="27"/>
      <c r="H24" s="58">
        <f>[1]Tabelle1!X84/100</f>
        <v>6.5144419999999995E-2</v>
      </c>
      <c r="I24" s="59"/>
      <c r="J24" s="58">
        <f>[1]Tabelle1!X85/100</f>
        <v>8.5719360000000008E-2</v>
      </c>
      <c r="K24" s="59"/>
      <c r="L24" s="58">
        <f>[1]Tabelle1!X86/100</f>
        <v>0.16531741799999991</v>
      </c>
      <c r="M24" s="59"/>
      <c r="N24" s="18">
        <f>[1]Tabelle1!X79</f>
        <v>73</v>
      </c>
      <c r="O24" s="19"/>
    </row>
    <row r="25" spans="1:17" ht="63" x14ac:dyDescent="0.25">
      <c r="A25" s="20"/>
      <c r="B25" s="52" t="s">
        <v>33</v>
      </c>
      <c r="C25" s="25"/>
      <c r="D25" s="60">
        <f>[1]Tabelle1!AF82/100</f>
        <v>2.9980000000000027E-2</v>
      </c>
      <c r="E25" s="25"/>
      <c r="F25" s="60">
        <f>[1]Tabelle1!AF83/100</f>
        <v>0.11190000000000001</v>
      </c>
      <c r="G25" s="27"/>
      <c r="H25" s="60">
        <f>[1]Tabelle1!AF84/100</f>
        <v>0.1555</v>
      </c>
      <c r="I25" s="27"/>
      <c r="J25" s="60">
        <f>[1]Tabelle1!AF85/100</f>
        <v>0.22425</v>
      </c>
      <c r="K25" s="27"/>
      <c r="L25" s="60">
        <f>[1]Tabelle1!AF86/100</f>
        <v>0.3049099999999999</v>
      </c>
      <c r="M25" s="27"/>
      <c r="N25" s="18">
        <f>[1]Tabelle1!AF79</f>
        <v>67</v>
      </c>
      <c r="O25" s="19"/>
    </row>
    <row r="26" spans="1:17" ht="48" thickBot="1" x14ac:dyDescent="0.3">
      <c r="A26" s="20"/>
      <c r="B26" s="37" t="s">
        <v>34</v>
      </c>
      <c r="C26" s="43"/>
      <c r="D26" s="85">
        <f>[1]Tabelle1!AG82/100</f>
        <v>6.3149999999999998E-2</v>
      </c>
      <c r="E26" s="43"/>
      <c r="F26" s="85">
        <f>[1]Tabelle1!AG83/100</f>
        <v>7.9299999999999995E-2</v>
      </c>
      <c r="G26" s="86"/>
      <c r="H26" s="85">
        <f>[1]Tabelle1!AG84/100</f>
        <v>9.0700000000000003E-2</v>
      </c>
      <c r="I26" s="86"/>
      <c r="J26" s="85">
        <f>[1]Tabelle1!AG85/100</f>
        <v>0.10957499999999999</v>
      </c>
      <c r="K26" s="86"/>
      <c r="L26" s="85">
        <f>[1]Tabelle1!AG86/100</f>
        <v>0.14210999999999993</v>
      </c>
      <c r="M26" s="86"/>
      <c r="N26" s="45">
        <f>[1]Tabelle1!AG79</f>
        <v>74</v>
      </c>
      <c r="O26" s="19"/>
    </row>
    <row r="27" spans="1:17" ht="96" thickTop="1" thickBot="1" x14ac:dyDescent="0.35">
      <c r="A27" s="61"/>
      <c r="B27" s="62"/>
      <c r="C27" s="83" t="s">
        <v>35</v>
      </c>
      <c r="D27" s="63"/>
      <c r="E27" s="83" t="s">
        <v>36</v>
      </c>
      <c r="F27" s="63"/>
      <c r="G27" s="83" t="s">
        <v>37</v>
      </c>
      <c r="H27" s="63"/>
      <c r="I27" s="83" t="s">
        <v>38</v>
      </c>
      <c r="J27" s="63"/>
      <c r="K27" s="83" t="s">
        <v>39</v>
      </c>
      <c r="L27" s="63"/>
      <c r="M27" s="83" t="s">
        <v>40</v>
      </c>
      <c r="N27" s="84"/>
      <c r="O27" s="64"/>
      <c r="Q27" s="65"/>
    </row>
    <row r="28" spans="1:17" ht="16.5" thickBot="1" x14ac:dyDescent="0.3">
      <c r="A28" s="66"/>
      <c r="B28" s="67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9"/>
      <c r="O28" s="70"/>
    </row>
    <row r="29" spans="1:17" ht="16.5" x14ac:dyDescent="0.3">
      <c r="A29" s="71"/>
      <c r="B29" s="72"/>
      <c r="C29" s="73">
        <f>[1]Tabelle1!A79</f>
        <v>76</v>
      </c>
      <c r="D29" s="74" t="s">
        <v>41</v>
      </c>
      <c r="E29" s="74"/>
      <c r="F29" s="75"/>
      <c r="G29" s="76"/>
      <c r="H29" s="76"/>
      <c r="I29" s="76"/>
      <c r="J29" s="77"/>
      <c r="K29" s="76"/>
      <c r="L29" s="78" t="s">
        <v>42</v>
      </c>
      <c r="M29" s="79"/>
      <c r="N29" s="80"/>
      <c r="O29" s="70"/>
      <c r="Q29" s="65"/>
    </row>
    <row r="30" spans="1:17" ht="15.75" x14ac:dyDescent="0.25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81"/>
    </row>
  </sheetData>
  <sheetProtection sheet="1" objects="1" scenarios="1"/>
  <mergeCells count="4">
    <mergeCell ref="A1:N1"/>
    <mergeCell ref="A3:A12"/>
    <mergeCell ref="A13:A16"/>
    <mergeCell ref="A17:A26"/>
  </mergeCells>
  <hyperlinks>
    <hyperlink ref="B2" r:id="rId1"/>
  </hyperlinks>
  <pageMargins left="0.7" right="0.7" top="0.78740157499999996" bottom="0.78740157499999996" header="0.3" footer="0.3"/>
  <pageSetup paperSize="9" scale="48" fitToHeight="0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hbz-nrw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heugen-ecker</dc:creator>
  <cp:lastModifiedBy>heugen-ecker</cp:lastModifiedBy>
  <cp:lastPrinted>2022-08-10T12:03:59Z</cp:lastPrinted>
  <dcterms:created xsi:type="dcterms:W3CDTF">2022-08-10T12:00:00Z</dcterms:created>
  <dcterms:modified xsi:type="dcterms:W3CDTF">2022-08-10T12:05:20Z</dcterms:modified>
</cp:coreProperties>
</file>